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941B088-61FA-45E5-9560-DDC89675D144}" xr6:coauthVersionLast="45" xr6:coauthVersionMax="45" xr10:uidLastSave="{00000000-0000-0000-0000-000000000000}"/>
  <bookViews>
    <workbookView xWindow="4740" yWindow="1170" windowWidth="28800" windowHeight="19090" xr2:uid="{00000000-000D-0000-FFFF-FFFF00000000}"/>
  </bookViews>
  <sheets>
    <sheet name="Portfolio" sheetId="1" r:id="rId1"/>
  </sheets>
  <definedNames>
    <definedName name="_ZA100" localSheetId="0">Portfolio!$C$4+"fMoney Market fund"+261+0.02+"?"+0.04</definedName>
    <definedName name="_ZA101" localSheetId="0">Portfolio!$C$5+"aIncome fund"+261+0.05+0.05</definedName>
    <definedName name="_ZA102" localSheetId="0">Portfolio!$C$6+"aGrowth and Income fund"+261+0.07+0.12</definedName>
    <definedName name="_ZA103" localSheetId="0">Portfolio!$C$33+"aAggressive Growth fund"+261+0.11+0.18</definedName>
    <definedName name="_ZF100" localSheetId="0">Portfolio!#REF!+"Total expected return"+"dollars"+41+41+3577+92+173+377+632+4+3+"-"+"+"+2.6+50+2</definedName>
    <definedName name="solver_cvg" localSheetId="0" hidden="1">0.001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bd" localSheetId="0" hidden="1">2</definedName>
    <definedName name="solver_itr" localSheetId="0" hidden="1">100</definedName>
    <definedName name="solver_lhs1" localSheetId="0" hidden="1">Portfolio!$D$34</definedName>
    <definedName name="solver_lhs2" localSheetId="0" hidden="1">Portfolio!$D$34</definedName>
    <definedName name="solver_lhs3" localSheetId="0" hidden="1">Portfolio!#REF!</definedName>
    <definedName name="solver_lhs4" localSheetId="0" hidden="1">Portfolio!#REF!</definedName>
    <definedName name="solver_lhs5" localSheetId="0" hidden="1">Portfolio!#REF!</definedName>
    <definedName name="solver_lhs6" localSheetId="0" hidden="1">Portfolio!#REF!</definedName>
    <definedName name="solver_lhs7" localSheetId="0" hidden="1">Portfolio!#REF!</definedName>
    <definedName name="solver_lhs8" localSheetId="0" hidden="1">Portfolio!#REF!</definedName>
    <definedName name="solver_lhs9" localSheetId="0" hidden="1">Portfolio!#REF!</definedName>
    <definedName name="solver_lin" localSheetId="0" hidden="1">2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5000</definedName>
    <definedName name="solver_num" localSheetId="0" hidden="1">0</definedName>
    <definedName name="solver_nwt" localSheetId="0" hidden="1">1</definedName>
    <definedName name="solver_ofx" localSheetId="0" hidden="1">2</definedName>
    <definedName name="solver_opt" localSheetId="0" hidden="1">Portfolio!$T$15</definedName>
    <definedName name="solver_piv" localSheetId="0" hidden="1">0.000001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1</definedName>
    <definedName name="solver_reo" localSheetId="0" hidden="1">2</definedName>
    <definedName name="solver_rep" localSheetId="0" hidden="1">2</definedName>
    <definedName name="solver_rhs1" localSheetId="0" hidden="1">Portfolio!$D$36</definedName>
    <definedName name="solver_rhs2" localSheetId="0" hidden="1">Portfolio!$D$36</definedName>
    <definedName name="solver_rhs3" localSheetId="0" hidden="1">Portfolio!$D$36</definedName>
    <definedName name="solver_rhs4" localSheetId="0" hidden="1">Portfolio!$E$6</definedName>
    <definedName name="solver_rhs5" localSheetId="0" hidden="1">Portfolio!$E$33</definedName>
    <definedName name="solver_rhs6" localSheetId="0" hidden="1">Portfolio!$D$33</definedName>
    <definedName name="solver_rhs7" localSheetId="0" hidden="1">Portfolio!$D$6</definedName>
    <definedName name="solver_rhs8" localSheetId="0" hidden="1">Portfolio!$D$5</definedName>
    <definedName name="solver_rhs9" localSheetId="0" hidden="1">Portfolio!$D$36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std" localSheetId="0" hidden="1">1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  <definedName name="ZA0" localSheetId="0">"Crystal Ball Data : Ver. 4.0.5"</definedName>
    <definedName name="ZA0A" localSheetId="0">4+103</definedName>
    <definedName name="ZA0F" localSheetId="0">1+100</definedName>
    <definedName name="ZA0T" localSheetId="0">31637806+0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G34" i="1"/>
  <c r="E34" i="1" l="1"/>
  <c r="C34" i="1"/>
</calcChain>
</file>

<file path=xl/sharedStrings.xml><?xml version="1.0" encoding="utf-8"?>
<sst xmlns="http://schemas.openxmlformats.org/spreadsheetml/2006/main" count="10" uniqueCount="9">
  <si>
    <t>Model alokacji portfela</t>
  </si>
  <si>
    <t>Projekt inwestycyjny</t>
  </si>
  <si>
    <t>Tak/nie</t>
  </si>
  <si>
    <t>Nakłady zł]</t>
  </si>
  <si>
    <t>NPV [zł]</t>
  </si>
  <si>
    <t>Suma</t>
  </si>
  <si>
    <t>&lt;=</t>
  </si>
  <si>
    <t xml:space="preserve">   -&gt; Max</t>
  </si>
  <si>
    <t>Opt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</si>
</sst>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"/>
    <numFmt numFmtId="167" formatCode="0.0%"/>
    <numFmt numFmtId="168" formatCode="&quot;$&quot;#,##0"/>
  </numFmts>
  <fonts count="10" x14ac:knownFonts="1">
    <font>
      <sz val="10"/>
      <name val="Arial"/>
    </font>
    <font>
      <sz val="10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1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3" fillId="4" borderId="0" xfId="1" applyNumberFormat="1" applyFont="1" applyFill="1" applyAlignment="1">
      <alignment horizontal="center" vertical="center"/>
    </xf>
    <xf numFmtId="4" fontId="3" fillId="0" borderId="0" xfId="2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" fontId="8" fillId="7" borderId="0" xfId="1" applyNumberFormat="1" applyFont="1" applyFill="1" applyBorder="1" applyAlignment="1">
      <alignment horizontal="center" vertical="center"/>
    </xf>
    <xf numFmtId="4" fontId="8" fillId="5" borderId="0" xfId="2" applyNumberFormat="1" applyFont="1" applyFill="1" applyAlignment="1">
      <alignment horizontal="right" vertical="center"/>
    </xf>
    <xf numFmtId="4" fontId="8" fillId="6" borderId="0" xfId="2" applyNumberFormat="1" applyFont="1" applyFill="1" applyAlignment="1">
      <alignment horizontal="right" vertical="center"/>
    </xf>
    <xf numFmtId="0" fontId="9" fillId="0" borderId="0" xfId="0" quotePrefix="1" applyFont="1" applyAlignment="1">
      <alignment vertical="center"/>
    </xf>
    <xf numFmtId="167" fontId="3" fillId="0" borderId="0" xfId="1" applyNumberFormat="1" applyFont="1" applyFill="1" applyBorder="1" applyAlignment="1">
      <alignment vertical="center"/>
    </xf>
    <xf numFmtId="168" fontId="3" fillId="0" borderId="0" xfId="2" applyNumberFormat="1" applyFont="1" applyAlignment="1">
      <alignment horizontal="center" vertical="center"/>
    </xf>
    <xf numFmtId="168" fontId="3" fillId="0" borderId="0" xfId="2" applyNumberFormat="1" applyFont="1" applyAlignment="1">
      <alignment horizontal="right" vertical="center"/>
    </xf>
    <xf numFmtId="9" fontId="3" fillId="0" borderId="0" xfId="1" applyFont="1" applyAlignment="1">
      <alignment vertical="center"/>
    </xf>
    <xf numFmtId="4" fontId="3" fillId="3" borderId="0" xfId="2" applyNumberFormat="1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34</xdr:row>
      <xdr:rowOff>114300</xdr:rowOff>
    </xdr:from>
    <xdr:to>
      <xdr:col>6</xdr:col>
      <xdr:colOff>438150</xdr:colOff>
      <xdr:row>36</xdr:row>
      <xdr:rowOff>114300</xdr:rowOff>
    </xdr:to>
    <xdr:sp macro="" textlink="">
      <xdr:nvSpPr>
        <xdr:cNvPr id="1044" name="Text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4219575" y="5829300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714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l-PL" sz="850" b="0" i="1" u="none" strike="noStrike" baseline="0">
              <a:solidFill>
                <a:srgbClr val="000000"/>
              </a:solidFill>
              <a:latin typeface="MS Sans Serif"/>
            </a:rPr>
            <a:t>Ograniczenie</a:t>
          </a:r>
        </a:p>
        <a:p>
          <a:pPr algn="ctr" rtl="0">
            <a:defRPr sz="1000"/>
          </a:pPr>
          <a:r>
            <a:rPr lang="pl-PL" sz="850" b="0" i="1" u="none" strike="noStrike" baseline="0">
              <a:solidFill>
                <a:srgbClr val="000000"/>
              </a:solidFill>
              <a:latin typeface="MS Sans Serif"/>
            </a:rPr>
            <a:t>(max kwota inwestycji)</a:t>
          </a:r>
        </a:p>
      </xdr:txBody>
    </xdr:sp>
    <xdr:clientData/>
  </xdr:twoCellAnchor>
  <xdr:twoCellAnchor>
    <xdr:from>
      <xdr:col>4</xdr:col>
      <xdr:colOff>381000</xdr:colOff>
      <xdr:row>35</xdr:row>
      <xdr:rowOff>76200</xdr:rowOff>
    </xdr:from>
    <xdr:to>
      <xdr:col>5</xdr:col>
      <xdr:colOff>9525</xdr:colOff>
      <xdr:row>35</xdr:row>
      <xdr:rowOff>76200</xdr:rowOff>
    </xdr:to>
    <xdr:sp macro="" textlink="">
      <xdr:nvSpPr>
        <xdr:cNvPr id="1049" name="Lin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ShapeType="1"/>
        </xdr:cNvSpPr>
      </xdr:nvSpPr>
      <xdr:spPr bwMode="auto">
        <a:xfrm flipH="1">
          <a:off x="3619500" y="5953125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J38"/>
  <sheetViews>
    <sheetView showGridLines="0" tabSelected="1" zoomScaleNormal="100" workbookViewId="0">
      <selection activeCell="G13" sqref="G13"/>
    </sheetView>
  </sheetViews>
  <sheetFormatPr defaultColWidth="9.1796875" defaultRowHeight="13" x14ac:dyDescent="0.25"/>
  <cols>
    <col min="1" max="1" width="3.453125" style="2" customWidth="1"/>
    <col min="2" max="2" width="17.1796875" style="2" customWidth="1"/>
    <col min="3" max="3" width="9.54296875" style="2" customWidth="1"/>
    <col min="4" max="5" width="14.1796875" style="2" customWidth="1"/>
    <col min="6" max="6" width="13.26953125" style="2" customWidth="1"/>
    <col min="7" max="7" width="9.1796875" style="2"/>
    <col min="8" max="8" width="11.453125" style="2" customWidth="1"/>
    <col min="9" max="16384" width="9.1796875" style="2"/>
  </cols>
  <sheetData>
    <row r="1" spans="2:10" ht="25.5" customHeight="1" x14ac:dyDescent="0.25">
      <c r="B1" s="3" t="s">
        <v>0</v>
      </c>
    </row>
    <row r="2" spans="2:10" ht="12" customHeight="1" thickBot="1" x14ac:dyDescent="0.3">
      <c r="B2" s="3"/>
    </row>
    <row r="3" spans="2:10" s="4" customFormat="1" ht="17.25" customHeight="1" x14ac:dyDescent="0.25">
      <c r="B3" s="1" t="s">
        <v>1</v>
      </c>
      <c r="C3" s="1" t="s">
        <v>2</v>
      </c>
      <c r="D3" s="1" t="s">
        <v>3</v>
      </c>
      <c r="E3" s="1" t="s">
        <v>4</v>
      </c>
      <c r="G3" s="1" t="s">
        <v>8</v>
      </c>
    </row>
    <row r="4" spans="2:10" x14ac:dyDescent="0.25">
      <c r="B4" s="2">
        <v>1</v>
      </c>
      <c r="C4" s="5">
        <v>0</v>
      </c>
      <c r="D4" s="6">
        <v>230000</v>
      </c>
      <c r="E4" s="6">
        <v>160000</v>
      </c>
      <c r="G4" s="5">
        <v>1</v>
      </c>
      <c r="H4" s="7"/>
      <c r="J4" s="7"/>
    </row>
    <row r="5" spans="2:10" x14ac:dyDescent="0.25">
      <c r="B5" s="2">
        <v>2</v>
      </c>
      <c r="C5" s="5">
        <v>0</v>
      </c>
      <c r="D5" s="6">
        <v>160000</v>
      </c>
      <c r="E5" s="6">
        <v>210000</v>
      </c>
      <c r="F5" s="7"/>
      <c r="G5" s="5">
        <v>1</v>
      </c>
      <c r="H5" s="7"/>
      <c r="I5" s="7"/>
      <c r="J5" s="7"/>
    </row>
    <row r="6" spans="2:10" x14ac:dyDescent="0.25">
      <c r="B6" s="2">
        <v>3</v>
      </c>
      <c r="C6" s="5">
        <v>0</v>
      </c>
      <c r="D6" s="6">
        <v>260000</v>
      </c>
      <c r="E6" s="6">
        <v>170000</v>
      </c>
      <c r="G6" s="5">
        <v>1</v>
      </c>
      <c r="H6" s="8"/>
      <c r="I6" s="8"/>
      <c r="J6" s="9"/>
    </row>
    <row r="7" spans="2:10" x14ac:dyDescent="0.25">
      <c r="B7" s="2">
        <v>4</v>
      </c>
      <c r="C7" s="5">
        <v>1</v>
      </c>
      <c r="D7" s="6">
        <v>320000</v>
      </c>
      <c r="E7" s="6">
        <v>90000</v>
      </c>
      <c r="G7" s="5">
        <v>0</v>
      </c>
      <c r="H7" s="8"/>
      <c r="I7" s="8"/>
      <c r="J7" s="9"/>
    </row>
    <row r="8" spans="2:10" x14ac:dyDescent="0.25">
      <c r="B8" s="2">
        <v>5</v>
      </c>
      <c r="C8" s="5">
        <v>0</v>
      </c>
      <c r="D8" s="6">
        <v>260000</v>
      </c>
      <c r="E8" s="6">
        <v>80000</v>
      </c>
      <c r="G8" s="5">
        <v>0</v>
      </c>
      <c r="H8" s="8"/>
      <c r="I8" s="8"/>
      <c r="J8" s="9"/>
    </row>
    <row r="9" spans="2:10" x14ac:dyDescent="0.25">
      <c r="B9" s="2">
        <v>6</v>
      </c>
      <c r="C9" s="5">
        <v>1</v>
      </c>
      <c r="D9" s="6">
        <v>170000</v>
      </c>
      <c r="E9" s="6">
        <v>500000</v>
      </c>
      <c r="G9" s="5">
        <v>1</v>
      </c>
      <c r="H9" s="8"/>
      <c r="I9" s="8"/>
      <c r="J9" s="9"/>
    </row>
    <row r="10" spans="2:10" x14ac:dyDescent="0.25">
      <c r="B10" s="2">
        <v>7</v>
      </c>
      <c r="C10" s="5">
        <v>0</v>
      </c>
      <c r="D10" s="6">
        <v>360000</v>
      </c>
      <c r="E10" s="6">
        <v>110000</v>
      </c>
      <c r="G10" s="5">
        <v>0</v>
      </c>
      <c r="H10" s="8"/>
      <c r="I10" s="8"/>
      <c r="J10" s="9"/>
    </row>
    <row r="11" spans="2:10" x14ac:dyDescent="0.25">
      <c r="B11" s="2">
        <v>8</v>
      </c>
      <c r="C11" s="5">
        <v>1</v>
      </c>
      <c r="D11" s="6">
        <v>130000</v>
      </c>
      <c r="E11" s="6">
        <v>450000</v>
      </c>
      <c r="G11" s="5">
        <v>1</v>
      </c>
      <c r="H11" s="8"/>
      <c r="I11" s="8"/>
      <c r="J11" s="9"/>
    </row>
    <row r="12" spans="2:10" x14ac:dyDescent="0.25">
      <c r="B12" s="2">
        <v>9</v>
      </c>
      <c r="C12" s="5">
        <v>0</v>
      </c>
      <c r="D12" s="6">
        <v>350000</v>
      </c>
      <c r="E12" s="6">
        <v>330000</v>
      </c>
      <c r="G12" s="5">
        <v>1</v>
      </c>
      <c r="H12" s="8"/>
      <c r="I12" s="8"/>
      <c r="J12" s="9"/>
    </row>
    <row r="13" spans="2:10" x14ac:dyDescent="0.25">
      <c r="B13" s="2">
        <v>10</v>
      </c>
      <c r="C13" s="5">
        <v>1</v>
      </c>
      <c r="D13" s="6">
        <v>80000</v>
      </c>
      <c r="E13" s="6">
        <v>50000</v>
      </c>
      <c r="G13" s="5">
        <v>1</v>
      </c>
      <c r="H13" s="8"/>
      <c r="I13" s="8"/>
      <c r="J13" s="9"/>
    </row>
    <row r="14" spans="2:10" x14ac:dyDescent="0.25">
      <c r="B14" s="2">
        <v>11</v>
      </c>
      <c r="C14" s="5">
        <v>1</v>
      </c>
      <c r="D14" s="6">
        <v>240000</v>
      </c>
      <c r="E14" s="6">
        <v>430000</v>
      </c>
      <c r="G14" s="5">
        <v>1</v>
      </c>
      <c r="H14" s="8"/>
      <c r="I14" s="8"/>
      <c r="J14" s="9"/>
    </row>
    <row r="15" spans="2:10" x14ac:dyDescent="0.25">
      <c r="B15" s="2">
        <v>12</v>
      </c>
      <c r="C15" s="5">
        <v>0</v>
      </c>
      <c r="D15" s="6">
        <v>140000</v>
      </c>
      <c r="E15" s="6">
        <v>490000</v>
      </c>
      <c r="G15" s="5">
        <v>1</v>
      </c>
      <c r="H15" s="8"/>
      <c r="I15" s="8"/>
      <c r="J15" s="9"/>
    </row>
    <row r="16" spans="2:10" x14ac:dyDescent="0.25">
      <c r="B16" s="2">
        <v>13</v>
      </c>
      <c r="C16" s="5">
        <v>0</v>
      </c>
      <c r="D16" s="6">
        <v>250000</v>
      </c>
      <c r="E16" s="6">
        <v>210000</v>
      </c>
      <c r="G16" s="5">
        <v>1</v>
      </c>
      <c r="H16" s="8"/>
      <c r="I16" s="8"/>
      <c r="J16" s="9"/>
    </row>
    <row r="17" spans="2:10" x14ac:dyDescent="0.25">
      <c r="B17" s="2">
        <v>14</v>
      </c>
      <c r="C17" s="5">
        <v>1</v>
      </c>
      <c r="D17" s="6">
        <v>380000</v>
      </c>
      <c r="E17" s="6">
        <v>100000</v>
      </c>
      <c r="G17" s="5">
        <v>0</v>
      </c>
      <c r="H17" s="8"/>
      <c r="I17" s="8"/>
      <c r="J17" s="9"/>
    </row>
    <row r="18" spans="2:10" x14ac:dyDescent="0.25">
      <c r="B18" s="2">
        <v>15</v>
      </c>
      <c r="C18" s="5">
        <v>0</v>
      </c>
      <c r="D18" s="6">
        <v>330000</v>
      </c>
      <c r="E18" s="6">
        <v>170000</v>
      </c>
      <c r="G18" s="5">
        <v>0</v>
      </c>
      <c r="H18" s="8"/>
      <c r="I18" s="8"/>
      <c r="J18" s="9"/>
    </row>
    <row r="19" spans="2:10" x14ac:dyDescent="0.25">
      <c r="B19" s="2">
        <v>16</v>
      </c>
      <c r="C19" s="5">
        <v>1</v>
      </c>
      <c r="D19" s="6">
        <v>250000</v>
      </c>
      <c r="E19" s="6">
        <v>130000</v>
      </c>
      <c r="G19" s="5">
        <v>1</v>
      </c>
      <c r="H19" s="8"/>
      <c r="I19" s="8"/>
      <c r="J19" s="9"/>
    </row>
    <row r="20" spans="2:10" x14ac:dyDescent="0.25">
      <c r="B20" s="2">
        <v>17</v>
      </c>
      <c r="C20" s="5">
        <v>1</v>
      </c>
      <c r="D20" s="6">
        <v>130000</v>
      </c>
      <c r="E20" s="6">
        <v>380000</v>
      </c>
      <c r="G20" s="5">
        <v>1</v>
      </c>
      <c r="H20" s="8"/>
      <c r="I20" s="8"/>
      <c r="J20" s="9"/>
    </row>
    <row r="21" spans="2:10" x14ac:dyDescent="0.25">
      <c r="B21" s="2">
        <v>18</v>
      </c>
      <c r="C21" s="5">
        <v>1</v>
      </c>
      <c r="D21" s="6">
        <v>350000</v>
      </c>
      <c r="E21" s="6">
        <v>170000</v>
      </c>
      <c r="G21" s="5">
        <v>0</v>
      </c>
      <c r="H21" s="8"/>
      <c r="I21" s="8"/>
      <c r="J21" s="9"/>
    </row>
    <row r="22" spans="2:10" x14ac:dyDescent="0.25">
      <c r="B22" s="2">
        <v>19</v>
      </c>
      <c r="C22" s="5">
        <v>0</v>
      </c>
      <c r="D22" s="6">
        <v>140000</v>
      </c>
      <c r="E22" s="6">
        <v>120000</v>
      </c>
      <c r="G22" s="5">
        <v>1</v>
      </c>
      <c r="H22" s="8"/>
      <c r="I22" s="8"/>
      <c r="J22" s="9"/>
    </row>
    <row r="23" spans="2:10" x14ac:dyDescent="0.25">
      <c r="B23" s="2">
        <v>20</v>
      </c>
      <c r="C23" s="5">
        <v>0</v>
      </c>
      <c r="D23" s="6">
        <v>220000</v>
      </c>
      <c r="E23" s="6">
        <v>130000</v>
      </c>
      <c r="G23" s="5">
        <v>1</v>
      </c>
      <c r="H23" s="8"/>
      <c r="I23" s="8"/>
      <c r="J23" s="9"/>
    </row>
    <row r="24" spans="2:10" x14ac:dyDescent="0.25">
      <c r="B24" s="2">
        <v>21</v>
      </c>
      <c r="C24" s="5">
        <v>1</v>
      </c>
      <c r="D24" s="6">
        <v>100000</v>
      </c>
      <c r="E24" s="6">
        <v>420000</v>
      </c>
      <c r="G24" s="5">
        <v>1</v>
      </c>
      <c r="H24" s="8"/>
      <c r="I24" s="8"/>
      <c r="J24" s="9"/>
    </row>
    <row r="25" spans="2:10" x14ac:dyDescent="0.25">
      <c r="B25" s="2">
        <v>22</v>
      </c>
      <c r="C25" s="5">
        <v>0</v>
      </c>
      <c r="D25" s="6">
        <v>100000</v>
      </c>
      <c r="E25" s="6">
        <v>220000</v>
      </c>
      <c r="G25" s="5">
        <v>1</v>
      </c>
      <c r="H25" s="8"/>
      <c r="I25" s="8"/>
      <c r="J25" s="9"/>
    </row>
    <row r="26" spans="2:10" x14ac:dyDescent="0.25">
      <c r="B26" s="2">
        <v>23</v>
      </c>
      <c r="C26" s="5">
        <v>0</v>
      </c>
      <c r="D26" s="6">
        <v>380000</v>
      </c>
      <c r="E26" s="6">
        <v>180000</v>
      </c>
      <c r="G26" s="5">
        <v>0</v>
      </c>
      <c r="H26" s="8"/>
      <c r="I26" s="8"/>
      <c r="J26" s="9"/>
    </row>
    <row r="27" spans="2:10" x14ac:dyDescent="0.25">
      <c r="B27" s="2">
        <v>24</v>
      </c>
      <c r="C27" s="5">
        <v>0</v>
      </c>
      <c r="D27" s="6">
        <v>200000</v>
      </c>
      <c r="E27" s="6">
        <v>230000</v>
      </c>
      <c r="G27" s="5">
        <v>1</v>
      </c>
      <c r="H27" s="8"/>
      <c r="I27" s="8"/>
      <c r="J27" s="9"/>
    </row>
    <row r="28" spans="2:10" x14ac:dyDescent="0.25">
      <c r="B28" s="2">
        <v>25</v>
      </c>
      <c r="C28" s="5">
        <v>1</v>
      </c>
      <c r="D28" s="6">
        <v>390000</v>
      </c>
      <c r="E28" s="6">
        <v>80000</v>
      </c>
      <c r="G28" s="5">
        <v>0</v>
      </c>
      <c r="H28" s="8"/>
      <c r="I28" s="8"/>
      <c r="J28" s="9"/>
    </row>
    <row r="29" spans="2:10" x14ac:dyDescent="0.25">
      <c r="B29" s="2">
        <v>26</v>
      </c>
      <c r="C29" s="5">
        <v>1</v>
      </c>
      <c r="D29" s="6">
        <v>180000</v>
      </c>
      <c r="E29" s="6">
        <v>70000</v>
      </c>
      <c r="G29" s="5">
        <v>0</v>
      </c>
      <c r="H29" s="8"/>
      <c r="I29" s="8"/>
      <c r="J29" s="9"/>
    </row>
    <row r="30" spans="2:10" x14ac:dyDescent="0.25">
      <c r="B30" s="2">
        <v>27</v>
      </c>
      <c r="C30" s="5">
        <v>0</v>
      </c>
      <c r="D30" s="6">
        <v>340000</v>
      </c>
      <c r="E30" s="6">
        <v>280000</v>
      </c>
      <c r="G30" s="5">
        <v>1</v>
      </c>
      <c r="H30" s="8"/>
      <c r="I30" s="8"/>
      <c r="J30" s="9"/>
    </row>
    <row r="31" spans="2:10" x14ac:dyDescent="0.25">
      <c r="B31" s="2">
        <v>28</v>
      </c>
      <c r="C31" s="5">
        <v>0</v>
      </c>
      <c r="D31" s="6">
        <v>230000</v>
      </c>
      <c r="E31" s="6">
        <v>120000</v>
      </c>
      <c r="G31" s="5">
        <v>1</v>
      </c>
      <c r="H31" s="8"/>
      <c r="I31" s="8"/>
      <c r="J31" s="9"/>
    </row>
    <row r="32" spans="2:10" x14ac:dyDescent="0.25">
      <c r="B32" s="2">
        <v>29</v>
      </c>
      <c r="C32" s="5">
        <v>0</v>
      </c>
      <c r="D32" s="6">
        <v>170000</v>
      </c>
      <c r="E32" s="6">
        <v>450000</v>
      </c>
      <c r="G32" s="5">
        <v>1</v>
      </c>
      <c r="H32" s="8"/>
      <c r="I32" s="8"/>
      <c r="J32" s="9"/>
    </row>
    <row r="33" spans="2:10" x14ac:dyDescent="0.25">
      <c r="B33" s="2">
        <v>30</v>
      </c>
      <c r="C33" s="5">
        <v>0</v>
      </c>
      <c r="D33" s="6">
        <v>110000</v>
      </c>
      <c r="E33" s="6">
        <v>290000</v>
      </c>
      <c r="G33" s="5">
        <v>1</v>
      </c>
      <c r="H33" s="8"/>
      <c r="I33" s="8"/>
      <c r="J33" s="9"/>
    </row>
    <row r="34" spans="2:10" ht="14.5" x14ac:dyDescent="0.25">
      <c r="B34" s="22" t="s">
        <v>5</v>
      </c>
      <c r="C34" s="10">
        <f>SUM(C4:C33)</f>
        <v>12</v>
      </c>
      <c r="D34" s="11">
        <f>SUMPRODUCT($C$4:$C$33,D4:D33)</f>
        <v>2720000</v>
      </c>
      <c r="E34" s="12">
        <f>SUMPRODUCT($C$4:$C$33,E4:E33)</f>
        <v>2870000</v>
      </c>
      <c r="F34" s="13" t="s">
        <v>7</v>
      </c>
      <c r="G34" s="10">
        <f>SUM(G4:G33)</f>
        <v>21</v>
      </c>
      <c r="H34" s="12">
        <v>5770000</v>
      </c>
      <c r="I34" s="13" t="s">
        <v>7</v>
      </c>
      <c r="J34" s="9"/>
    </row>
    <row r="35" spans="2:10" x14ac:dyDescent="0.25">
      <c r="C35" s="14"/>
      <c r="D35" s="15" t="s">
        <v>6</v>
      </c>
      <c r="E35" s="16"/>
      <c r="G35" s="17"/>
      <c r="H35" s="8"/>
      <c r="I35" s="8"/>
      <c r="J35" s="9"/>
    </row>
    <row r="36" spans="2:10" x14ac:dyDescent="0.25">
      <c r="B36" s="7"/>
      <c r="D36" s="18">
        <v>4000000</v>
      </c>
      <c r="E36" s="19"/>
      <c r="G36" s="17"/>
      <c r="H36" s="8"/>
      <c r="I36" s="8"/>
      <c r="J36" s="9"/>
    </row>
    <row r="37" spans="2:10" x14ac:dyDescent="0.25">
      <c r="D37" s="20"/>
      <c r="E37" s="19"/>
      <c r="G37" s="17"/>
      <c r="H37" s="8"/>
      <c r="I37" s="8"/>
      <c r="J37" s="9"/>
    </row>
    <row r="38" spans="2:10" x14ac:dyDescent="0.25">
      <c r="G38" s="7"/>
      <c r="H38" s="21"/>
    </row>
  </sheetData>
  <phoneticPr fontId="0" type="noConversion"/>
  <printOptions headings="1" gridLines="1"/>
  <pageMargins left="0.75" right="0.75" top="1" bottom="1" header="0.5" footer="0.5"/>
  <pageSetup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3.1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70641099-7893-49BB-A360-0C13B52E1452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3DB3C0C5-9EC8-4B0E-A5FE-805C4E8D6759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Portfolio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R. Evans</dc:creator>
  <cp:lastModifiedBy>Dell</cp:lastModifiedBy>
  <cp:lastPrinted>1997-07-03T19:33:08Z</cp:lastPrinted>
  <dcterms:created xsi:type="dcterms:W3CDTF">1997-07-03T19:09:38Z</dcterms:created>
  <dcterms:modified xsi:type="dcterms:W3CDTF">2020-12-18T20:53:44Z</dcterms:modified>
</cp:coreProperties>
</file>